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\\10.10.60.40\Data\AreaAdministracion\RECURSOS FISICOS\11-15 Planes\11-15.1 Plan de Compras\2024\PAA Julio\"/>
    </mc:Choice>
  </mc:AlternateContent>
  <xr:revisionPtr revIDLastSave="0" documentId="13_ncr:1_{A697E52C-362F-48BF-9E7F-53C3D0E534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quisiciones  " sheetId="2" r:id="rId1"/>
  </sheets>
  <definedNames>
    <definedName name="_xlnm._FilterDatabase" localSheetId="0" hidden="1">'Adquisiciones  '!$A$4:$T$48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2" l="1"/>
  <c r="J47" i="2"/>
  <c r="J46" i="2"/>
  <c r="J45" i="2"/>
  <c r="J44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6" i="2"/>
  <c r="J25" i="2"/>
  <c r="J23" i="2"/>
  <c r="J22" i="2"/>
  <c r="J20" i="2"/>
  <c r="J19" i="2"/>
  <c r="J18" i="2"/>
  <c r="J17" i="2"/>
  <c r="J16" i="2"/>
  <c r="J15" i="2"/>
  <c r="J14" i="2"/>
  <c r="J13" i="2"/>
  <c r="J12" i="2"/>
  <c r="J11" i="2"/>
  <c r="I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<sst xmlns="http://schemas.openxmlformats.org/spreadsheetml/2006/main" count="240" uniqueCount="62">
  <si>
    <t>Ubicación</t>
  </si>
  <si>
    <t xml:space="preserve">Modalidad de selección </t>
  </si>
  <si>
    <t>Duración del contrato (intervalo: días, meses, años)</t>
  </si>
  <si>
    <t>Fuente de los recursos</t>
  </si>
  <si>
    <t>CCE-07</t>
  </si>
  <si>
    <t>CCE-10</t>
  </si>
  <si>
    <t>Estado de solicitud de vigencias futuras</t>
  </si>
  <si>
    <t>CO-ANT</t>
  </si>
  <si>
    <t>CCE-16</t>
  </si>
  <si>
    <t>CCE-99</t>
  </si>
  <si>
    <t>¿Se requieren vigencias futuras?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</si>
  <si>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</si>
  <si>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</si>
  <si>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Gasolina</t>
  </si>
  <si>
    <t>Transporte de personal</t>
  </si>
  <si>
    <t>Carros</t>
  </si>
  <si>
    <t>Software funcional específico de la empresa</t>
  </si>
  <si>
    <t>Software de contabilidad</t>
  </si>
  <si>
    <t>Software de imágenes gráficas o de fotografía</t>
  </si>
  <si>
    <t>Software de seguridad de transacciones y de protección contra virus</t>
  </si>
  <si>
    <t>Suministros de escritorio</t>
  </si>
  <si>
    <t>Servicios de almacenaje de documentos</t>
  </si>
  <si>
    <t>Servicios temporales de recursos humanos</t>
  </si>
  <si>
    <t>Servicios de contratación de personal</t>
  </si>
  <si>
    <t>Servicios legales sobre competencia o regulaciones gubernamentales</t>
  </si>
  <si>
    <t>Gestión de eventos</t>
  </si>
  <si>
    <t>Servicios de apoyo gerencial</t>
  </si>
  <si>
    <t>Servicio de instalación de sistemas</t>
  </si>
  <si>
    <t>Servicios de hospedaje de operación de sitios web</t>
  </si>
  <si>
    <t>Servicio de arriendo o leasing de plataformas o equipos de comunicación de datos</t>
  </si>
  <si>
    <t>Servicios de traducción escrita</t>
  </si>
  <si>
    <t>Centros de información</t>
  </si>
  <si>
    <t>Servicios de seguros para estructuras y propiedades y posesiones</t>
  </si>
  <si>
    <t>Seguros de daños personales por accidente</t>
  </si>
  <si>
    <t>Valoración del estado de salud individual</t>
  </si>
  <si>
    <t>Educación para empleados</t>
  </si>
  <si>
    <t>Restaurantes</t>
  </si>
  <si>
    <t>Agencias de viajes</t>
  </si>
  <si>
    <t>Con el fin de proceder a completar las columnas: Código UNSPSC, Duración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</si>
  <si>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</si>
  <si>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</si>
  <si>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</si>
  <si>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</si>
  <si>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</si>
  <si>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</si>
  <si>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</si>
  <si>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</si>
  <si>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</si>
  <si>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</si>
  <si>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</si>
  <si>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Software de manejo de relaciones con el cliente CRM</t>
  </si>
  <si>
    <t>nlaverde@acimedellin.org</t>
  </si>
  <si>
    <t>Natalia Andrea Laverde</t>
  </si>
  <si>
    <t>Servicios no gubernamentales de ayuda al
desarrollo</t>
  </si>
  <si>
    <t>servicios de administración de aplicaciones de software</t>
  </si>
  <si>
    <t>Carretera interestatal o autopista o peaje</t>
  </si>
  <si>
    <t>mantenimientos de impresoras</t>
  </si>
  <si>
    <t>sillas para ejecutivos</t>
  </si>
  <si>
    <t>servicios de educación y capacitación en administración</t>
  </si>
  <si>
    <t>servicio de evaluación de puestos de trabajo.</t>
  </si>
  <si>
    <t>uniformes corporativos</t>
  </si>
  <si>
    <t>servicio de mantenimiento de edificios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</si>
</sst>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\ \€"/>
    <numFmt numFmtId="165" formatCode="#,##0;[Red]#,##0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2" borderId="1" applyNumberFormat="0" applyProtection="0">
      <alignment horizontal="left" vertical="center" wrapText="1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4" fillId="5" borderId="0" applyNumberFormat="0" applyBorder="0" applyProtection="0">
      <alignment horizontal="right" vertical="center" wrapText="1"/>
    </xf>
    <xf numFmtId="49" fontId="4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14" fontId="4" fillId="0" borderId="0" applyFill="0" applyBorder="0" applyProtection="0">
      <alignment horizontal="right" vertical="center"/>
    </xf>
    <xf numFmtId="22" fontId="4" fillId="0" borderId="0" applyFill="0" applyBorder="0" applyProtection="0">
      <alignment horizontal="right" vertical="center"/>
    </xf>
    <xf numFmtId="3" fontId="4" fillId="0" borderId="0" applyFill="0" applyBorder="0" applyProtection="0">
      <alignment horizontal="right" vertical="center"/>
    </xf>
    <xf numFmtId="4" fontId="4" fillId="0" borderId="0" applyFill="0" applyBorder="0" applyProtection="0">
      <alignment horizontal="right" vertical="center"/>
    </xf>
    <xf numFmtId="0" fontId="4" fillId="0" borderId="1" applyNumberFormat="0" applyFill="0" applyProtection="0">
      <alignment horizontal="left" vertical="center"/>
    </xf>
    <xf numFmtId="164" fontId="4" fillId="0" borderId="1" applyFill="0" applyProtection="0">
      <alignment horizontal="right" vertical="center"/>
    </xf>
    <xf numFmtId="3" fontId="4" fillId="0" borderId="1" applyFill="0" applyProtection="0">
      <alignment horizontal="right" vertical="center"/>
    </xf>
    <xf numFmtId="4" fontId="4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4" fillId="0" borderId="1" xfId="14" applyBorder="1" applyProtection="1">
      <alignment horizontal="left" vertical="center"/>
    </xf>
    <xf numFmtId="0" fontId="3" fillId="3" borderId="0" xfId="8" applyProtection="1">
      <alignment horizontal="center" vertical="center"/>
    </xf>
    <xf numFmtId="1" fontId="3" fillId="3" borderId="0" xfId="8" applyNumberFormat="1" applyProtection="1">
      <alignment horizontal="center" vertical="center"/>
      <protection locked="0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/>
    <xf numFmtId="0" fontId="0" fillId="0" borderId="1" xfId="0" applyBorder="1" applyProtection="1">
      <protection locked="0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41" fontId="6" fillId="6" borderId="1" xfId="1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165" fontId="2" fillId="0" borderId="1" xfId="1" applyNumberFormat="1" applyFont="1" applyFill="1" applyBorder="1" applyAlignment="1">
      <alignment vertical="center" wrapText="1"/>
    </xf>
    <xf numFmtId="0" fontId="5" fillId="0" borderId="1" xfId="27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0" borderId="0" xfId="0" applyFont="1"/>
    <xf numFmtId="0" fontId="3" fillId="2" borderId="1" xfId="7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6" fillId="6" borderId="2" xfId="0" applyFont="1" applyFill="1" applyBorder="1" applyAlignment="1">
      <alignment horizontal="center" vertical="center"/>
    </xf>
    <xf numFmtId="41" fontId="1" fillId="6" borderId="1" xfId="1" applyFont="1" applyFill="1" applyBorder="1" applyAlignment="1">
      <alignment vertical="center" wrapText="1"/>
    </xf>
    <xf numFmtId="41" fontId="1" fillId="0" borderId="1" xfId="1" applyFont="1" applyFill="1" applyBorder="1" applyAlignment="1">
      <alignment vertical="center" wrapText="1"/>
    </xf>
    <xf numFmtId="0" fontId="3" fillId="3" borderId="0" xfId="8" applyAlignment="1" applyProtection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</cellXfs>
  <cellStyles count="28">
    <cellStyle name="BodyStyle" xfId="14" xr:uid="{00000000-0005-0000-0000-00000D000000}"/>
    <cellStyle name="BodyStyleBold" xfId="15" xr:uid="{00000000-0005-0000-0000-00000E000000}"/>
    <cellStyle name="BodyStyleBoldRight" xfId="16" xr:uid="{00000000-0005-0000-0000-00000F000000}"/>
    <cellStyle name="BodyStyleWithBorder" xfId="22" xr:uid="{00000000-0005-0000-0000-000015000000}"/>
    <cellStyle name="BorderThinBlack" xfId="26" xr:uid="{00000000-0005-0000-0000-000019000000}"/>
    <cellStyle name="Comma" xfId="5" xr:uid="{00000000-0005-0000-0000-000004000000}"/>
    <cellStyle name="Comma [0]" xfId="6" xr:uid="{00000000-0005-0000-0000-000005000000}"/>
    <cellStyle name="Currency" xfId="3" xr:uid="{00000000-0005-0000-0000-000002000000}"/>
    <cellStyle name="Currency [0]" xfId="4" xr:uid="{00000000-0005-0000-0000-000003000000}"/>
    <cellStyle name="DateStyle" xfId="18" xr:uid="{00000000-0005-0000-0000-000011000000}"/>
    <cellStyle name="DateTimeStyle" xfId="19" xr:uid="{00000000-0005-0000-0000-000012000000}"/>
    <cellStyle name="Decimal" xfId="21" xr:uid="{00000000-0005-0000-0000-000014000000}"/>
    <cellStyle name="DecimalWithBorder" xfId="25" xr:uid="{00000000-0005-0000-0000-000018000000}"/>
    <cellStyle name="EuroCurrency" xfId="17" xr:uid="{00000000-0005-0000-0000-000010000000}"/>
    <cellStyle name="EuroCurrencyWithBorder" xfId="23" xr:uid="{00000000-0005-0000-0000-000016000000}"/>
    <cellStyle name="HeaderStyle" xfId="8" xr:uid="{00000000-0005-0000-0000-000007000000}"/>
    <cellStyle name="HeaderSubTop" xfId="12" xr:uid="{00000000-0005-0000-0000-00000B000000}"/>
    <cellStyle name="HeaderSubTopNoBold" xfId="13" xr:uid="{00000000-0005-0000-0000-00000C000000}"/>
    <cellStyle name="HeaderTopBuyer" xfId="9" xr:uid="{00000000-0005-0000-0000-000008000000}"/>
    <cellStyle name="HeaderTopStyle" xfId="10" xr:uid="{00000000-0005-0000-0000-000009000000}"/>
    <cellStyle name="HeaderTopStyleAlignRight" xfId="11" xr:uid="{00000000-0005-0000-0000-00000A000000}"/>
    <cellStyle name="Hipervínculo" xfId="27" builtinId="8"/>
    <cellStyle name="MainTitle" xfId="7" xr:uid="{00000000-0005-0000-0000-000006000000}"/>
    <cellStyle name="Millares [0]" xfId="1" builtinId="6"/>
    <cellStyle name="Normal" xfId="0" builtinId="0"/>
    <cellStyle name="Numeric" xfId="20" xr:uid="{00000000-0005-0000-0000-000013000000}"/>
    <cellStyle name="NumericWithBorder" xfId="24" xr:uid="{00000000-0005-0000-0000-000017000000}"/>
    <cellStyle name="Percent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laverde@acimedellin.org" TargetMode="External"/><Relationship Id="rId18" Type="http://schemas.openxmlformats.org/officeDocument/2006/relationships/hyperlink" Target="mailto:nlaverde@acimedellin.org" TargetMode="External"/><Relationship Id="rId26" Type="http://schemas.openxmlformats.org/officeDocument/2006/relationships/hyperlink" Target="mailto:nlaverde@acimedellin.org" TargetMode="External"/><Relationship Id="rId21" Type="http://schemas.openxmlformats.org/officeDocument/2006/relationships/hyperlink" Target="mailto:nlaverde@acimedellin.org" TargetMode="External"/><Relationship Id="rId34" Type="http://schemas.openxmlformats.org/officeDocument/2006/relationships/hyperlink" Target="mailto:nlaverde@acimedellin.org" TargetMode="External"/><Relationship Id="rId7" Type="http://schemas.openxmlformats.org/officeDocument/2006/relationships/hyperlink" Target="mailto:nlaverde@acimedellin.org" TargetMode="External"/><Relationship Id="rId12" Type="http://schemas.openxmlformats.org/officeDocument/2006/relationships/hyperlink" Target="mailto:nlaverde@acimedellin.org" TargetMode="External"/><Relationship Id="rId17" Type="http://schemas.openxmlformats.org/officeDocument/2006/relationships/hyperlink" Target="mailto:nlaverde@acimedellin.org" TargetMode="External"/><Relationship Id="rId25" Type="http://schemas.openxmlformats.org/officeDocument/2006/relationships/hyperlink" Target="mailto:nlaverde@acimedellin.org" TargetMode="External"/><Relationship Id="rId33" Type="http://schemas.openxmlformats.org/officeDocument/2006/relationships/hyperlink" Target="mailto:nlaverde@acimedellin.or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nlaverde@acimedellin.org" TargetMode="External"/><Relationship Id="rId16" Type="http://schemas.openxmlformats.org/officeDocument/2006/relationships/hyperlink" Target="mailto:nlaverde@acimedellin.org" TargetMode="External"/><Relationship Id="rId20" Type="http://schemas.openxmlformats.org/officeDocument/2006/relationships/hyperlink" Target="mailto:nlaverde@acimedellin.org" TargetMode="External"/><Relationship Id="rId29" Type="http://schemas.openxmlformats.org/officeDocument/2006/relationships/hyperlink" Target="mailto:nlaverde@acimedellin.org" TargetMode="External"/><Relationship Id="rId1" Type="http://schemas.openxmlformats.org/officeDocument/2006/relationships/hyperlink" Target="mailto:nlaverde@acimedellin.org" TargetMode="External"/><Relationship Id="rId6" Type="http://schemas.openxmlformats.org/officeDocument/2006/relationships/hyperlink" Target="mailto:nlaverde@acimedellin.org" TargetMode="External"/><Relationship Id="rId11" Type="http://schemas.openxmlformats.org/officeDocument/2006/relationships/hyperlink" Target="mailto:nlaverde@acimedellin.org" TargetMode="External"/><Relationship Id="rId24" Type="http://schemas.openxmlformats.org/officeDocument/2006/relationships/hyperlink" Target="mailto:nlaverde@acimedellin.org" TargetMode="External"/><Relationship Id="rId32" Type="http://schemas.openxmlformats.org/officeDocument/2006/relationships/hyperlink" Target="mailto:nlaverde@acimedellin.org" TargetMode="External"/><Relationship Id="rId37" Type="http://schemas.openxmlformats.org/officeDocument/2006/relationships/hyperlink" Target="mailto:nlaverde@acimedellin.org" TargetMode="External"/><Relationship Id="rId5" Type="http://schemas.openxmlformats.org/officeDocument/2006/relationships/hyperlink" Target="mailto:nlaverde@acimedellin.org" TargetMode="External"/><Relationship Id="rId15" Type="http://schemas.openxmlformats.org/officeDocument/2006/relationships/hyperlink" Target="mailto:nlaverde@acimedellin.org" TargetMode="External"/><Relationship Id="rId23" Type="http://schemas.openxmlformats.org/officeDocument/2006/relationships/hyperlink" Target="mailto:nlaverde@acimedellin.org" TargetMode="External"/><Relationship Id="rId28" Type="http://schemas.openxmlformats.org/officeDocument/2006/relationships/hyperlink" Target="mailto:nlaverde@acimedellin.org" TargetMode="External"/><Relationship Id="rId36" Type="http://schemas.openxmlformats.org/officeDocument/2006/relationships/hyperlink" Target="mailto:nlaverde@acimedellin.org" TargetMode="External"/><Relationship Id="rId10" Type="http://schemas.openxmlformats.org/officeDocument/2006/relationships/hyperlink" Target="mailto:nlaverde@acimedellin.org" TargetMode="External"/><Relationship Id="rId19" Type="http://schemas.openxmlformats.org/officeDocument/2006/relationships/hyperlink" Target="mailto:nlaverde@acimedellin.org" TargetMode="External"/><Relationship Id="rId31" Type="http://schemas.openxmlformats.org/officeDocument/2006/relationships/hyperlink" Target="mailto:nlaverde@acimedellin.org" TargetMode="External"/><Relationship Id="rId4" Type="http://schemas.openxmlformats.org/officeDocument/2006/relationships/hyperlink" Target="mailto:nlaverde@acimedellin.org" TargetMode="External"/><Relationship Id="rId9" Type="http://schemas.openxmlformats.org/officeDocument/2006/relationships/hyperlink" Target="mailto:nlaverde@acimedellin.org" TargetMode="External"/><Relationship Id="rId14" Type="http://schemas.openxmlformats.org/officeDocument/2006/relationships/hyperlink" Target="mailto:nlaverde@acimedellin.org" TargetMode="External"/><Relationship Id="rId22" Type="http://schemas.openxmlformats.org/officeDocument/2006/relationships/hyperlink" Target="mailto:nlaverde@acimedellin.org" TargetMode="External"/><Relationship Id="rId27" Type="http://schemas.openxmlformats.org/officeDocument/2006/relationships/hyperlink" Target="mailto:nlaverde@acimedellin.org" TargetMode="External"/><Relationship Id="rId30" Type="http://schemas.openxmlformats.org/officeDocument/2006/relationships/hyperlink" Target="mailto:nlaverde@acimedellin.org" TargetMode="External"/><Relationship Id="rId35" Type="http://schemas.openxmlformats.org/officeDocument/2006/relationships/hyperlink" Target="mailto:nlaverde@acimedellin.org" TargetMode="External"/><Relationship Id="rId8" Type="http://schemas.openxmlformats.org/officeDocument/2006/relationships/hyperlink" Target="mailto:nlaverde@acimedellin.org" TargetMode="External"/><Relationship Id="rId3" Type="http://schemas.openxmlformats.org/officeDocument/2006/relationships/hyperlink" Target="mailto:nlaverde@acimedelli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F32" workbookViewId="0">
      <selection activeCell="I43" sqref="I43"/>
    </sheetView>
  </sheetViews>
  <sheetFormatPr baseColWidth="10" defaultColWidth="9.140625" defaultRowHeight="12.75" x14ac:dyDescent="0.2"/>
  <cols>
    <col min="1" max="1" width="48.28515625" style="2" customWidth="1"/>
    <col min="2" max="2" width="70.42578125" style="2" customWidth="1"/>
    <col min="3" max="3" width="60" style="2" customWidth="1"/>
    <col min="4" max="4" width="53.85546875" style="2" customWidth="1"/>
    <col min="5" max="5" width="34.7109375" style="2" customWidth="1"/>
    <col min="6" max="6" width="56" style="2" customWidth="1"/>
    <col min="7" max="7" width="26.42578125" style="2" customWidth="1"/>
    <col min="8" max="8" width="25.42578125" style="2" customWidth="1"/>
    <col min="9" max="9" width="23" style="1" customWidth="1"/>
    <col min="10" max="10" width="39.42578125" style="1" customWidth="1"/>
    <col min="11" max="11" width="35.7109375" style="35" customWidth="1"/>
    <col min="12" max="12" width="43" style="2" customWidth="1"/>
    <col min="13" max="13" width="36" style="2" customWidth="1"/>
    <col min="14" max="14" width="11.85546875" style="2" customWidth="1"/>
    <col min="15" max="15" width="27.5703125" style="2" customWidth="1"/>
    <col min="16" max="16" width="28.28515625" style="2" customWidth="1"/>
    <col min="17" max="17" width="38.5703125" style="2" customWidth="1"/>
    <col min="18" max="18" width="215.28515625" style="2" customWidth="1"/>
    <col min="19" max="19" width="82" style="2" customWidth="1"/>
    <col min="20" max="20" width="9.140625" style="2" customWidth="1"/>
  </cols>
  <sheetData>
    <row r="1" spans="1:19" x14ac:dyDescent="0.2">
      <c r="A1" s="26" t="s">
        <v>38</v>
      </c>
      <c r="B1" s="27"/>
      <c r="C1" s="27"/>
      <c r="D1" s="27"/>
      <c r="E1" s="27"/>
      <c r="F1" s="27"/>
      <c r="G1" s="27"/>
      <c r="H1" s="27"/>
      <c r="I1" s="28"/>
      <c r="J1" s="28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">
      <c r="A2" s="27"/>
      <c r="B2" s="27"/>
      <c r="C2" s="27"/>
      <c r="D2" s="27"/>
      <c r="E2" s="27"/>
      <c r="F2" s="27"/>
      <c r="G2" s="27"/>
      <c r="H2" s="27"/>
      <c r="I2" s="28"/>
      <c r="J2" s="28"/>
      <c r="K2" s="27"/>
      <c r="L2" s="27"/>
      <c r="M2" s="27"/>
      <c r="N2" s="27"/>
      <c r="O2" s="27"/>
      <c r="P2" s="27"/>
      <c r="Q2" s="27"/>
      <c r="R2" s="27"/>
      <c r="S2" s="27"/>
    </row>
    <row r="3" spans="1:19" x14ac:dyDescent="0.2">
      <c r="A3" s="27"/>
      <c r="B3" s="27"/>
      <c r="C3" s="27"/>
      <c r="D3" s="27"/>
      <c r="E3" s="27"/>
      <c r="F3" s="27"/>
      <c r="G3" s="27"/>
      <c r="H3" s="27"/>
      <c r="I3" s="28"/>
      <c r="J3" s="28"/>
      <c r="K3" s="27"/>
      <c r="L3" s="27"/>
      <c r="M3" s="27"/>
      <c r="N3" s="27"/>
      <c r="O3" s="27"/>
      <c r="P3" s="27"/>
      <c r="Q3" s="27"/>
      <c r="R3" s="27"/>
      <c r="S3" s="27"/>
    </row>
    <row r="4" spans="1:19" x14ac:dyDescent="0.2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2</v>
      </c>
      <c r="G4" s="4" t="s">
        <v>1</v>
      </c>
      <c r="H4" s="4" t="s">
        <v>3</v>
      </c>
      <c r="I4" s="5" t="s">
        <v>44</v>
      </c>
      <c r="J4" s="5" t="s">
        <v>45</v>
      </c>
      <c r="K4" s="32" t="s">
        <v>10</v>
      </c>
      <c r="L4" s="4" t="s">
        <v>6</v>
      </c>
      <c r="M4" s="4" t="s">
        <v>46</v>
      </c>
      <c r="N4" s="4" t="s">
        <v>0</v>
      </c>
      <c r="O4" s="4" t="s">
        <v>47</v>
      </c>
      <c r="P4" s="4" t="s">
        <v>48</v>
      </c>
      <c r="Q4" s="4" t="s">
        <v>49</v>
      </c>
      <c r="R4" s="4" t="s">
        <v>11</v>
      </c>
      <c r="S4" s="4" t="s">
        <v>12</v>
      </c>
    </row>
    <row r="5" spans="1:19" ht="15" x14ac:dyDescent="0.2">
      <c r="A5" s="9">
        <v>43231601</v>
      </c>
      <c r="B5" s="6" t="s">
        <v>17</v>
      </c>
      <c r="C5" s="9">
        <v>1</v>
      </c>
      <c r="D5" s="9">
        <v>1</v>
      </c>
      <c r="E5" s="9">
        <v>1</v>
      </c>
      <c r="F5" s="13">
        <v>2</v>
      </c>
      <c r="G5" s="3" t="s">
        <v>8</v>
      </c>
      <c r="H5" s="14">
        <v>0</v>
      </c>
      <c r="I5" s="12">
        <v>17464385</v>
      </c>
      <c r="J5" s="12">
        <f t="shared" ref="J5:J41" si="0">+I5</f>
        <v>17464385</v>
      </c>
      <c r="K5" s="33">
        <v>0</v>
      </c>
      <c r="L5" s="13">
        <v>0</v>
      </c>
      <c r="M5" s="8"/>
      <c r="N5" s="3" t="s">
        <v>7</v>
      </c>
      <c r="O5" s="8" t="s">
        <v>52</v>
      </c>
      <c r="P5" s="8">
        <v>3203430</v>
      </c>
      <c r="Q5" s="15" t="s">
        <v>51</v>
      </c>
      <c r="R5" s="8">
        <v>0</v>
      </c>
      <c r="S5" s="8">
        <v>1</v>
      </c>
    </row>
    <row r="6" spans="1:19" ht="15" x14ac:dyDescent="0.2">
      <c r="A6" s="10">
        <v>44121600</v>
      </c>
      <c r="B6" s="6" t="s">
        <v>20</v>
      </c>
      <c r="C6" s="9">
        <v>7</v>
      </c>
      <c r="D6" s="9">
        <v>7</v>
      </c>
      <c r="E6" s="9">
        <v>6</v>
      </c>
      <c r="F6" s="13">
        <v>1</v>
      </c>
      <c r="G6" s="3" t="s">
        <v>5</v>
      </c>
      <c r="H6" s="14">
        <v>0</v>
      </c>
      <c r="I6" s="12">
        <v>22000000</v>
      </c>
      <c r="J6" s="12">
        <f t="shared" si="0"/>
        <v>22000000</v>
      </c>
      <c r="K6" s="33">
        <v>0</v>
      </c>
      <c r="L6" s="13">
        <v>0</v>
      </c>
      <c r="M6" s="8"/>
      <c r="N6" s="3" t="s">
        <v>7</v>
      </c>
      <c r="O6" s="8" t="s">
        <v>52</v>
      </c>
      <c r="P6" s="8">
        <v>3203430</v>
      </c>
      <c r="Q6" s="15" t="s">
        <v>51</v>
      </c>
      <c r="R6" s="8">
        <v>0</v>
      </c>
      <c r="S6" s="8">
        <v>1</v>
      </c>
    </row>
    <row r="7" spans="1:19" ht="15" x14ac:dyDescent="0.2">
      <c r="A7" s="10">
        <v>43231500</v>
      </c>
      <c r="B7" s="6" t="s">
        <v>16</v>
      </c>
      <c r="C7" s="9">
        <v>1</v>
      </c>
      <c r="D7" s="9">
        <v>1</v>
      </c>
      <c r="E7" s="9">
        <v>1</v>
      </c>
      <c r="F7" s="13">
        <v>2</v>
      </c>
      <c r="G7" s="3" t="s">
        <v>9</v>
      </c>
      <c r="H7" s="14">
        <v>0</v>
      </c>
      <c r="I7" s="12">
        <v>2800000</v>
      </c>
      <c r="J7" s="12">
        <f t="shared" si="0"/>
        <v>2800000</v>
      </c>
      <c r="K7" s="33">
        <v>0</v>
      </c>
      <c r="L7" s="13">
        <v>0</v>
      </c>
      <c r="M7" s="8"/>
      <c r="N7" s="3" t="s">
        <v>7</v>
      </c>
      <c r="O7" s="8" t="s">
        <v>52</v>
      </c>
      <c r="P7" s="8">
        <v>3203430</v>
      </c>
      <c r="Q7" s="15" t="s">
        <v>51</v>
      </c>
      <c r="R7" s="8">
        <v>0</v>
      </c>
      <c r="S7" s="8">
        <v>1</v>
      </c>
    </row>
    <row r="8" spans="1:19" ht="15" x14ac:dyDescent="0.2">
      <c r="A8" s="9">
        <v>85122201</v>
      </c>
      <c r="B8" s="6" t="s">
        <v>34</v>
      </c>
      <c r="C8" s="9">
        <v>3</v>
      </c>
      <c r="D8" s="9">
        <v>3</v>
      </c>
      <c r="E8" s="9">
        <v>9</v>
      </c>
      <c r="F8" s="13">
        <v>1</v>
      </c>
      <c r="G8" s="3" t="s">
        <v>5</v>
      </c>
      <c r="H8" s="14">
        <v>0</v>
      </c>
      <c r="I8" s="12">
        <v>2900000</v>
      </c>
      <c r="J8" s="12">
        <f t="shared" si="0"/>
        <v>2900000</v>
      </c>
      <c r="K8" s="33">
        <v>0</v>
      </c>
      <c r="L8" s="13">
        <v>0</v>
      </c>
      <c r="M8" s="8"/>
      <c r="N8" s="3" t="s">
        <v>7</v>
      </c>
      <c r="O8" s="8" t="s">
        <v>52</v>
      </c>
      <c r="P8" s="8">
        <v>3203430</v>
      </c>
      <c r="Q8" s="15" t="s">
        <v>51</v>
      </c>
      <c r="R8" s="8">
        <v>0</v>
      </c>
      <c r="S8" s="8">
        <v>1</v>
      </c>
    </row>
    <row r="9" spans="1:19" ht="15" x14ac:dyDescent="0.2">
      <c r="A9" s="9">
        <v>80111701</v>
      </c>
      <c r="B9" s="6" t="s">
        <v>23</v>
      </c>
      <c r="C9" s="9">
        <v>2</v>
      </c>
      <c r="D9" s="9">
        <v>2</v>
      </c>
      <c r="E9" s="9">
        <v>11</v>
      </c>
      <c r="F9" s="13">
        <v>1</v>
      </c>
      <c r="G9" s="3" t="s">
        <v>8</v>
      </c>
      <c r="H9" s="14">
        <v>0</v>
      </c>
      <c r="I9" s="12">
        <v>8754592</v>
      </c>
      <c r="J9" s="12">
        <f t="shared" si="0"/>
        <v>8754592</v>
      </c>
      <c r="K9" s="33">
        <v>0</v>
      </c>
      <c r="L9" s="13">
        <v>0</v>
      </c>
      <c r="M9" s="8"/>
      <c r="N9" s="3" t="s">
        <v>7</v>
      </c>
      <c r="O9" s="8" t="s">
        <v>52</v>
      </c>
      <c r="P9" s="8">
        <v>3203430</v>
      </c>
      <c r="Q9" s="15" t="s">
        <v>51</v>
      </c>
      <c r="R9" s="8">
        <v>0</v>
      </c>
      <c r="S9" s="8">
        <v>1</v>
      </c>
    </row>
    <row r="10" spans="1:19" ht="15" x14ac:dyDescent="0.2">
      <c r="A10" s="22">
        <v>80161500</v>
      </c>
      <c r="B10" s="23" t="s">
        <v>26</v>
      </c>
      <c r="C10" s="9">
        <v>4</v>
      </c>
      <c r="D10" s="9">
        <v>4</v>
      </c>
      <c r="E10" s="9">
        <v>1</v>
      </c>
      <c r="F10" s="13">
        <v>2</v>
      </c>
      <c r="G10" s="3" t="s">
        <v>8</v>
      </c>
      <c r="H10" s="14">
        <v>0</v>
      </c>
      <c r="I10" s="12">
        <f>J10</f>
        <v>51780554</v>
      </c>
      <c r="J10" s="12">
        <v>51780554</v>
      </c>
      <c r="K10" s="34">
        <v>1</v>
      </c>
      <c r="L10" s="13">
        <v>1</v>
      </c>
      <c r="M10" s="8"/>
      <c r="N10" s="3" t="s">
        <v>7</v>
      </c>
      <c r="O10" s="8" t="s">
        <v>52</v>
      </c>
      <c r="P10" s="8">
        <v>3203430</v>
      </c>
      <c r="Q10" s="15" t="s">
        <v>51</v>
      </c>
      <c r="R10" s="8">
        <v>0</v>
      </c>
      <c r="S10" s="8">
        <v>1</v>
      </c>
    </row>
    <row r="11" spans="1:19" ht="15" x14ac:dyDescent="0.2">
      <c r="A11" s="9">
        <v>81112105</v>
      </c>
      <c r="B11" s="6" t="s">
        <v>28</v>
      </c>
      <c r="C11" s="9">
        <v>9</v>
      </c>
      <c r="D11" s="9">
        <v>9</v>
      </c>
      <c r="E11" s="9">
        <v>1</v>
      </c>
      <c r="F11" s="13">
        <v>2</v>
      </c>
      <c r="G11" s="3" t="s">
        <v>5</v>
      </c>
      <c r="H11" s="14">
        <v>0</v>
      </c>
      <c r="I11" s="12">
        <v>9000000</v>
      </c>
      <c r="J11" s="12">
        <f t="shared" si="0"/>
        <v>9000000</v>
      </c>
      <c r="K11" s="34">
        <v>1</v>
      </c>
      <c r="L11" s="13">
        <v>1</v>
      </c>
      <c r="M11" s="8"/>
      <c r="N11" s="3" t="s">
        <v>7</v>
      </c>
      <c r="O11" s="8" t="s">
        <v>52</v>
      </c>
      <c r="P11" s="8">
        <v>3203430</v>
      </c>
      <c r="Q11" s="15" t="s">
        <v>51</v>
      </c>
      <c r="R11" s="8">
        <v>0</v>
      </c>
      <c r="S11" s="8">
        <v>1</v>
      </c>
    </row>
    <row r="12" spans="1:19" ht="15" x14ac:dyDescent="0.2">
      <c r="A12" s="10">
        <v>15101506</v>
      </c>
      <c r="B12" s="6" t="s">
        <v>13</v>
      </c>
      <c r="C12" s="9">
        <v>8</v>
      </c>
      <c r="D12" s="9">
        <v>8</v>
      </c>
      <c r="E12" s="9">
        <v>4</v>
      </c>
      <c r="F12" s="13">
        <v>1</v>
      </c>
      <c r="G12" s="3" t="s">
        <v>9</v>
      </c>
      <c r="H12" s="14">
        <v>0</v>
      </c>
      <c r="I12" s="12">
        <v>4800000</v>
      </c>
      <c r="J12" s="12">
        <f t="shared" si="0"/>
        <v>4800000</v>
      </c>
      <c r="K12" s="33">
        <v>0</v>
      </c>
      <c r="L12" s="13">
        <v>0</v>
      </c>
      <c r="M12" s="8"/>
      <c r="N12" s="3" t="s">
        <v>7</v>
      </c>
      <c r="O12" s="8" t="s">
        <v>52</v>
      </c>
      <c r="P12" s="8">
        <v>3203430</v>
      </c>
      <c r="Q12" s="15" t="s">
        <v>51</v>
      </c>
      <c r="R12" s="8">
        <v>0</v>
      </c>
      <c r="S12" s="8">
        <v>1</v>
      </c>
    </row>
    <row r="13" spans="1:19" ht="15" x14ac:dyDescent="0.2">
      <c r="A13" s="10">
        <v>80141607</v>
      </c>
      <c r="B13" s="6" t="s">
        <v>25</v>
      </c>
      <c r="C13" s="9">
        <v>8</v>
      </c>
      <c r="D13" s="9">
        <v>8</v>
      </c>
      <c r="E13" s="9">
        <v>4</v>
      </c>
      <c r="F13" s="13">
        <v>1</v>
      </c>
      <c r="G13" s="3" t="s">
        <v>8</v>
      </c>
      <c r="H13" s="14">
        <v>0</v>
      </c>
      <c r="I13" s="12">
        <v>233000000</v>
      </c>
      <c r="J13" s="12">
        <f t="shared" si="0"/>
        <v>233000000</v>
      </c>
      <c r="K13" s="33">
        <v>0</v>
      </c>
      <c r="L13" s="13">
        <v>0</v>
      </c>
      <c r="M13" s="8"/>
      <c r="N13" s="3" t="s">
        <v>7</v>
      </c>
      <c r="O13" s="8" t="s">
        <v>52</v>
      </c>
      <c r="P13" s="8">
        <v>3203430</v>
      </c>
      <c r="Q13" s="15" t="s">
        <v>51</v>
      </c>
      <c r="R13" s="8">
        <v>0</v>
      </c>
      <c r="S13" s="8">
        <v>1</v>
      </c>
    </row>
    <row r="14" spans="1:19" ht="15" x14ac:dyDescent="0.2">
      <c r="A14" s="10">
        <v>78131804</v>
      </c>
      <c r="B14" s="6" t="s">
        <v>21</v>
      </c>
      <c r="C14" s="9">
        <v>10</v>
      </c>
      <c r="D14" s="9">
        <v>10</v>
      </c>
      <c r="E14" s="9">
        <v>1</v>
      </c>
      <c r="F14" s="13">
        <v>2</v>
      </c>
      <c r="G14" s="3" t="s">
        <v>5</v>
      </c>
      <c r="H14" s="14">
        <v>0</v>
      </c>
      <c r="I14" s="12">
        <v>8000000</v>
      </c>
      <c r="J14" s="12">
        <f>I14</f>
        <v>8000000</v>
      </c>
      <c r="K14" s="13">
        <v>1</v>
      </c>
      <c r="L14" s="13">
        <v>1</v>
      </c>
      <c r="M14" s="8"/>
      <c r="N14" s="3" t="s">
        <v>7</v>
      </c>
      <c r="O14" s="8" t="s">
        <v>52</v>
      </c>
      <c r="P14" s="8">
        <v>3203430</v>
      </c>
      <c r="Q14" s="15" t="s">
        <v>51</v>
      </c>
      <c r="R14" s="8">
        <v>0</v>
      </c>
      <c r="S14" s="8">
        <v>1</v>
      </c>
    </row>
    <row r="15" spans="1:19" ht="15" x14ac:dyDescent="0.2">
      <c r="A15" s="10">
        <v>80121601</v>
      </c>
      <c r="B15" s="6" t="s">
        <v>24</v>
      </c>
      <c r="C15" s="9">
        <v>3</v>
      </c>
      <c r="D15" s="9">
        <v>3</v>
      </c>
      <c r="E15" s="9">
        <v>10</v>
      </c>
      <c r="F15" s="13">
        <v>1</v>
      </c>
      <c r="G15" s="3" t="s">
        <v>8</v>
      </c>
      <c r="H15" s="14">
        <v>0</v>
      </c>
      <c r="I15" s="12">
        <v>6600000</v>
      </c>
      <c r="J15" s="12">
        <f t="shared" si="0"/>
        <v>6600000</v>
      </c>
      <c r="K15" s="13">
        <v>0</v>
      </c>
      <c r="L15" s="13">
        <v>0</v>
      </c>
      <c r="M15" s="8"/>
      <c r="N15" s="3" t="s">
        <v>7</v>
      </c>
      <c r="O15" s="8" t="s">
        <v>52</v>
      </c>
      <c r="P15" s="8">
        <v>3203430</v>
      </c>
      <c r="Q15" s="15" t="s">
        <v>51</v>
      </c>
      <c r="R15" s="8">
        <v>0</v>
      </c>
      <c r="S15" s="8">
        <v>1</v>
      </c>
    </row>
    <row r="16" spans="1:19" ht="15" x14ac:dyDescent="0.25">
      <c r="A16" s="11">
        <v>43232303</v>
      </c>
      <c r="B16" s="7" t="s">
        <v>50</v>
      </c>
      <c r="C16" s="9">
        <v>7</v>
      </c>
      <c r="D16" s="9">
        <v>7</v>
      </c>
      <c r="E16" s="9">
        <v>1</v>
      </c>
      <c r="F16" s="13">
        <v>2</v>
      </c>
      <c r="G16" s="3" t="s">
        <v>8</v>
      </c>
      <c r="H16" s="14">
        <v>0</v>
      </c>
      <c r="I16" s="12">
        <v>69000000</v>
      </c>
      <c r="J16" s="12">
        <f t="shared" si="0"/>
        <v>69000000</v>
      </c>
      <c r="K16" s="13">
        <v>0</v>
      </c>
      <c r="L16" s="13">
        <v>0</v>
      </c>
      <c r="M16" s="8"/>
      <c r="N16" s="3" t="s">
        <v>7</v>
      </c>
      <c r="O16" s="8" t="s">
        <v>52</v>
      </c>
      <c r="P16" s="8">
        <v>3203430</v>
      </c>
      <c r="Q16" s="15" t="s">
        <v>51</v>
      </c>
      <c r="R16" s="8">
        <v>0</v>
      </c>
      <c r="S16" s="8">
        <v>1</v>
      </c>
    </row>
    <row r="17" spans="1:19" ht="15" x14ac:dyDescent="0.25">
      <c r="A17" s="11">
        <v>43232303</v>
      </c>
      <c r="B17" s="7" t="s">
        <v>50</v>
      </c>
      <c r="C17" s="9">
        <v>6</v>
      </c>
      <c r="D17" s="9">
        <v>6</v>
      </c>
      <c r="E17" s="9">
        <v>3</v>
      </c>
      <c r="F17" s="13">
        <v>1</v>
      </c>
      <c r="G17" s="3" t="s">
        <v>5</v>
      </c>
      <c r="H17" s="14">
        <v>0</v>
      </c>
      <c r="I17" s="12">
        <v>24750000</v>
      </c>
      <c r="J17" s="12">
        <f t="shared" si="0"/>
        <v>24750000</v>
      </c>
      <c r="K17" s="13">
        <v>0</v>
      </c>
      <c r="L17" s="13">
        <v>0</v>
      </c>
      <c r="M17" s="8"/>
      <c r="N17" s="3" t="s">
        <v>7</v>
      </c>
      <c r="O17" s="8" t="s">
        <v>52</v>
      </c>
      <c r="P17" s="8">
        <v>3203430</v>
      </c>
      <c r="Q17" s="15" t="s">
        <v>51</v>
      </c>
      <c r="R17" s="8">
        <v>0</v>
      </c>
      <c r="S17" s="8">
        <v>1</v>
      </c>
    </row>
    <row r="18" spans="1:19" ht="15" x14ac:dyDescent="0.2">
      <c r="A18" s="10">
        <v>43231500</v>
      </c>
      <c r="B18" s="6" t="s">
        <v>16</v>
      </c>
      <c r="C18" s="9">
        <v>10</v>
      </c>
      <c r="D18" s="9">
        <v>10</v>
      </c>
      <c r="E18" s="9">
        <v>1</v>
      </c>
      <c r="F18" s="13">
        <v>2</v>
      </c>
      <c r="G18" s="3" t="s">
        <v>9</v>
      </c>
      <c r="H18" s="14">
        <v>0</v>
      </c>
      <c r="I18" s="12">
        <v>70000000</v>
      </c>
      <c r="J18" s="12">
        <f t="shared" si="0"/>
        <v>70000000</v>
      </c>
      <c r="K18" s="13">
        <v>1</v>
      </c>
      <c r="L18" s="13">
        <v>1</v>
      </c>
      <c r="M18" s="8"/>
      <c r="N18" s="3" t="s">
        <v>7</v>
      </c>
      <c r="O18" s="8" t="s">
        <v>52</v>
      </c>
      <c r="P18" s="8">
        <v>3203430</v>
      </c>
      <c r="Q18" s="15" t="s">
        <v>51</v>
      </c>
      <c r="R18" s="8">
        <v>0</v>
      </c>
      <c r="S18" s="8">
        <v>1</v>
      </c>
    </row>
    <row r="19" spans="1:19" ht="15" x14ac:dyDescent="0.2">
      <c r="A19" s="22">
        <v>43233205</v>
      </c>
      <c r="B19" s="23" t="s">
        <v>19</v>
      </c>
      <c r="C19" s="9">
        <v>8</v>
      </c>
      <c r="D19" s="9">
        <v>8</v>
      </c>
      <c r="E19" s="9">
        <v>1</v>
      </c>
      <c r="F19" s="13">
        <v>2</v>
      </c>
      <c r="G19" s="3" t="s">
        <v>5</v>
      </c>
      <c r="H19" s="14">
        <v>0</v>
      </c>
      <c r="I19" s="12">
        <v>9000000</v>
      </c>
      <c r="J19" s="12">
        <f t="shared" si="0"/>
        <v>9000000</v>
      </c>
      <c r="K19" s="13">
        <v>1</v>
      </c>
      <c r="L19" s="13">
        <v>1</v>
      </c>
      <c r="M19" s="8"/>
      <c r="N19" s="3" t="s">
        <v>7</v>
      </c>
      <c r="O19" s="8" t="s">
        <v>52</v>
      </c>
      <c r="P19" s="8">
        <v>3203430</v>
      </c>
      <c r="Q19" s="15" t="s">
        <v>51</v>
      </c>
      <c r="R19" s="8">
        <v>0</v>
      </c>
      <c r="S19" s="8">
        <v>1</v>
      </c>
    </row>
    <row r="20" spans="1:19" ht="15" x14ac:dyDescent="0.2">
      <c r="A20" s="10">
        <v>95111603</v>
      </c>
      <c r="B20" s="6" t="s">
        <v>55</v>
      </c>
      <c r="C20" s="9">
        <v>8</v>
      </c>
      <c r="D20" s="9">
        <v>8</v>
      </c>
      <c r="E20" s="9">
        <v>5</v>
      </c>
      <c r="F20" s="13">
        <v>1</v>
      </c>
      <c r="G20" s="3" t="s">
        <v>5</v>
      </c>
      <c r="H20" s="14">
        <v>0</v>
      </c>
      <c r="I20" s="12">
        <v>1800000</v>
      </c>
      <c r="J20" s="12">
        <f t="shared" si="0"/>
        <v>1800000</v>
      </c>
      <c r="K20" s="13">
        <v>0</v>
      </c>
      <c r="L20" s="13">
        <v>0</v>
      </c>
      <c r="M20" s="8"/>
      <c r="N20" s="3" t="s">
        <v>7</v>
      </c>
      <c r="O20" s="8" t="s">
        <v>52</v>
      </c>
      <c r="P20" s="8">
        <v>3203430</v>
      </c>
      <c r="Q20" s="15" t="s">
        <v>51</v>
      </c>
      <c r="R20" s="8">
        <v>0</v>
      </c>
      <c r="S20" s="8">
        <v>1</v>
      </c>
    </row>
    <row r="21" spans="1:19" ht="15" x14ac:dyDescent="0.2">
      <c r="A21" s="10">
        <v>81112306</v>
      </c>
      <c r="B21" s="6" t="s">
        <v>56</v>
      </c>
      <c r="C21" s="9">
        <v>9</v>
      </c>
      <c r="D21" s="9">
        <v>9</v>
      </c>
      <c r="E21" s="9">
        <v>4</v>
      </c>
      <c r="F21" s="13">
        <v>1</v>
      </c>
      <c r="G21" s="3" t="s">
        <v>5</v>
      </c>
      <c r="H21" s="14">
        <v>0</v>
      </c>
      <c r="I21" s="12">
        <v>12000000</v>
      </c>
      <c r="J21" s="12">
        <v>12000000</v>
      </c>
      <c r="K21" s="13">
        <v>0</v>
      </c>
      <c r="L21" s="13">
        <v>0</v>
      </c>
      <c r="M21" s="8"/>
      <c r="N21" s="3" t="s">
        <v>7</v>
      </c>
      <c r="O21" s="8" t="s">
        <v>52</v>
      </c>
      <c r="P21" s="8">
        <v>3203430</v>
      </c>
      <c r="Q21" s="15" t="s">
        <v>51</v>
      </c>
      <c r="R21" s="8">
        <v>0</v>
      </c>
      <c r="S21" s="8">
        <v>1</v>
      </c>
    </row>
    <row r="22" spans="1:19" ht="15" x14ac:dyDescent="0.2">
      <c r="A22" s="10">
        <v>90121502</v>
      </c>
      <c r="B22" s="6" t="s">
        <v>37</v>
      </c>
      <c r="C22" s="9">
        <v>8</v>
      </c>
      <c r="D22" s="9">
        <v>8</v>
      </c>
      <c r="E22" s="29">
        <v>4</v>
      </c>
      <c r="F22" s="13">
        <v>1</v>
      </c>
      <c r="G22" s="3" t="s">
        <v>5</v>
      </c>
      <c r="H22" s="14">
        <v>0</v>
      </c>
      <c r="I22" s="12">
        <v>20000000</v>
      </c>
      <c r="J22" s="12">
        <f t="shared" si="0"/>
        <v>20000000</v>
      </c>
      <c r="K22" s="13">
        <v>0</v>
      </c>
      <c r="L22" s="13">
        <v>0</v>
      </c>
      <c r="M22" s="8"/>
      <c r="N22" s="3" t="s">
        <v>7</v>
      </c>
      <c r="O22" s="8" t="s">
        <v>52</v>
      </c>
      <c r="P22" s="8">
        <v>3203430</v>
      </c>
      <c r="Q22" s="15" t="s">
        <v>51</v>
      </c>
      <c r="R22" s="8">
        <v>0</v>
      </c>
      <c r="S22" s="8">
        <v>1</v>
      </c>
    </row>
    <row r="23" spans="1:19" ht="15" x14ac:dyDescent="0.25">
      <c r="A23" s="11">
        <v>81111809</v>
      </c>
      <c r="B23" s="7" t="s">
        <v>27</v>
      </c>
      <c r="C23" s="9">
        <v>11</v>
      </c>
      <c r="D23" s="9">
        <v>11</v>
      </c>
      <c r="E23" s="29">
        <v>1</v>
      </c>
      <c r="F23" s="13">
        <v>2</v>
      </c>
      <c r="G23" s="3" t="s">
        <v>5</v>
      </c>
      <c r="H23" s="14">
        <v>0</v>
      </c>
      <c r="I23" s="12">
        <v>27545000</v>
      </c>
      <c r="J23" s="12">
        <f t="shared" si="0"/>
        <v>27545000</v>
      </c>
      <c r="K23" s="13">
        <v>1</v>
      </c>
      <c r="L23" s="13">
        <v>1</v>
      </c>
      <c r="M23" s="8"/>
      <c r="N23" s="3" t="s">
        <v>7</v>
      </c>
      <c r="O23" s="8" t="s">
        <v>52</v>
      </c>
      <c r="P23" s="8">
        <v>3203430</v>
      </c>
      <c r="Q23" s="15" t="s">
        <v>51</v>
      </c>
      <c r="R23" s="8">
        <v>0</v>
      </c>
      <c r="S23" s="8">
        <v>1</v>
      </c>
    </row>
    <row r="24" spans="1:19" ht="15" x14ac:dyDescent="0.2">
      <c r="A24" s="10">
        <v>56112104</v>
      </c>
      <c r="B24" s="6" t="s">
        <v>57</v>
      </c>
      <c r="C24" s="9">
        <v>10</v>
      </c>
      <c r="D24" s="9">
        <v>10</v>
      </c>
      <c r="E24" s="9">
        <v>1</v>
      </c>
      <c r="F24" s="13">
        <v>1</v>
      </c>
      <c r="G24" s="3" t="s">
        <v>5</v>
      </c>
      <c r="H24" s="14">
        <v>0</v>
      </c>
      <c r="I24" s="12">
        <v>3000000</v>
      </c>
      <c r="J24" s="12">
        <v>3000000</v>
      </c>
      <c r="K24" s="13">
        <v>0</v>
      </c>
      <c r="L24" s="13">
        <v>0</v>
      </c>
      <c r="M24" s="8"/>
      <c r="N24" s="3" t="s">
        <v>7</v>
      </c>
      <c r="O24" s="8" t="s">
        <v>52</v>
      </c>
      <c r="P24" s="8">
        <v>3203430</v>
      </c>
      <c r="Q24" s="15" t="s">
        <v>51</v>
      </c>
      <c r="R24" s="8">
        <v>0</v>
      </c>
      <c r="S24" s="8">
        <v>1</v>
      </c>
    </row>
    <row r="25" spans="1:19" ht="15" x14ac:dyDescent="0.2">
      <c r="A25" s="10">
        <v>80121601</v>
      </c>
      <c r="B25" s="24" t="s">
        <v>24</v>
      </c>
      <c r="C25" s="9">
        <v>2</v>
      </c>
      <c r="D25" s="9">
        <v>2</v>
      </c>
      <c r="E25" s="9">
        <v>6</v>
      </c>
      <c r="F25" s="13">
        <v>1</v>
      </c>
      <c r="G25" s="3" t="s">
        <v>8</v>
      </c>
      <c r="H25" s="14">
        <v>0</v>
      </c>
      <c r="I25" s="12">
        <v>35700000</v>
      </c>
      <c r="J25" s="12">
        <f>I25</f>
        <v>35700000</v>
      </c>
      <c r="K25" s="13">
        <v>0</v>
      </c>
      <c r="L25" s="13">
        <v>0</v>
      </c>
      <c r="M25" s="8"/>
      <c r="N25" s="3" t="s">
        <v>7</v>
      </c>
      <c r="O25" s="8" t="s">
        <v>52</v>
      </c>
      <c r="P25" s="8">
        <v>3203430</v>
      </c>
      <c r="Q25" s="15" t="s">
        <v>51</v>
      </c>
      <c r="R25" s="8">
        <v>0</v>
      </c>
      <c r="S25" s="8">
        <v>1</v>
      </c>
    </row>
    <row r="26" spans="1:19" ht="15" x14ac:dyDescent="0.25">
      <c r="A26" s="11">
        <v>43232102</v>
      </c>
      <c r="B26" s="7" t="s">
        <v>18</v>
      </c>
      <c r="C26" s="9">
        <v>8</v>
      </c>
      <c r="D26" s="9">
        <v>8</v>
      </c>
      <c r="E26" s="29">
        <v>1</v>
      </c>
      <c r="F26" s="13">
        <v>2</v>
      </c>
      <c r="G26" s="3" t="s">
        <v>5</v>
      </c>
      <c r="H26" s="14">
        <v>0</v>
      </c>
      <c r="I26" s="12">
        <v>7780000</v>
      </c>
      <c r="J26" s="12">
        <f t="shared" si="0"/>
        <v>7780000</v>
      </c>
      <c r="K26" s="13">
        <v>0</v>
      </c>
      <c r="L26" s="13">
        <v>0</v>
      </c>
      <c r="M26" s="8"/>
      <c r="N26" s="3" t="s">
        <v>7</v>
      </c>
      <c r="O26" s="8" t="s">
        <v>52</v>
      </c>
      <c r="P26" s="8">
        <v>3203430</v>
      </c>
      <c r="Q26" s="15" t="s">
        <v>51</v>
      </c>
      <c r="R26" s="8">
        <v>0</v>
      </c>
      <c r="S26" s="8">
        <v>1</v>
      </c>
    </row>
    <row r="27" spans="1:19" ht="15" x14ac:dyDescent="0.2">
      <c r="A27" s="10">
        <v>86132000</v>
      </c>
      <c r="B27" s="6" t="s">
        <v>58</v>
      </c>
      <c r="C27" s="9">
        <v>8</v>
      </c>
      <c r="D27" s="9">
        <v>8</v>
      </c>
      <c r="E27" s="9">
        <v>4</v>
      </c>
      <c r="F27" s="13">
        <v>1</v>
      </c>
      <c r="G27" s="3" t="s">
        <v>8</v>
      </c>
      <c r="H27" s="14">
        <v>0</v>
      </c>
      <c r="I27" s="12">
        <v>4200000</v>
      </c>
      <c r="J27" s="12">
        <v>4200000</v>
      </c>
      <c r="K27" s="13">
        <v>0</v>
      </c>
      <c r="L27" s="13">
        <v>0</v>
      </c>
      <c r="M27" s="8"/>
      <c r="N27" s="3" t="s">
        <v>7</v>
      </c>
      <c r="O27" s="8" t="s">
        <v>52</v>
      </c>
      <c r="P27" s="8">
        <v>3203430</v>
      </c>
      <c r="Q27" s="15" t="s">
        <v>51</v>
      </c>
      <c r="R27" s="8">
        <v>0</v>
      </c>
      <c r="S27" s="8">
        <v>1</v>
      </c>
    </row>
    <row r="28" spans="1:19" ht="15" x14ac:dyDescent="0.25">
      <c r="A28" s="10">
        <v>80111509</v>
      </c>
      <c r="B28" s="25" t="s">
        <v>59</v>
      </c>
      <c r="C28" s="9">
        <v>10</v>
      </c>
      <c r="D28" s="9">
        <v>10</v>
      </c>
      <c r="E28" s="9">
        <v>1</v>
      </c>
      <c r="F28" s="13">
        <v>1</v>
      </c>
      <c r="G28" s="3" t="s">
        <v>5</v>
      </c>
      <c r="H28" s="14">
        <v>0</v>
      </c>
      <c r="I28" s="12">
        <v>4800000</v>
      </c>
      <c r="J28" s="12">
        <v>4800000</v>
      </c>
      <c r="K28" s="13">
        <v>0</v>
      </c>
      <c r="L28" s="13">
        <v>0</v>
      </c>
      <c r="M28" s="8"/>
      <c r="N28" s="3" t="s">
        <v>7</v>
      </c>
      <c r="O28" s="8" t="s">
        <v>52</v>
      </c>
      <c r="P28" s="8">
        <v>3203430</v>
      </c>
      <c r="Q28" s="15" t="s">
        <v>51</v>
      </c>
      <c r="R28" s="8">
        <v>0</v>
      </c>
      <c r="S28" s="8">
        <v>1</v>
      </c>
    </row>
    <row r="29" spans="1:19" ht="15" x14ac:dyDescent="0.2">
      <c r="A29" s="10">
        <v>53102710</v>
      </c>
      <c r="B29" s="6" t="s">
        <v>60</v>
      </c>
      <c r="C29" s="9">
        <v>8</v>
      </c>
      <c r="D29" s="9">
        <v>8</v>
      </c>
      <c r="E29" s="9">
        <v>4</v>
      </c>
      <c r="F29" s="13">
        <v>1</v>
      </c>
      <c r="G29" s="3" t="s">
        <v>9</v>
      </c>
      <c r="H29" s="14">
        <v>0</v>
      </c>
      <c r="I29" s="12">
        <v>2200000</v>
      </c>
      <c r="J29" s="12">
        <f>I29</f>
        <v>2200000</v>
      </c>
      <c r="K29" s="13">
        <v>0</v>
      </c>
      <c r="L29" s="13">
        <v>0</v>
      </c>
      <c r="M29" s="8"/>
      <c r="N29" s="3" t="s">
        <v>7</v>
      </c>
      <c r="O29" s="8" t="s">
        <v>52</v>
      </c>
      <c r="P29" s="8">
        <v>3203430</v>
      </c>
      <c r="Q29" s="15" t="s">
        <v>51</v>
      </c>
      <c r="R29" s="8">
        <v>0</v>
      </c>
      <c r="S29" s="8">
        <v>1</v>
      </c>
    </row>
    <row r="30" spans="1:19" ht="15" x14ac:dyDescent="0.2">
      <c r="A30" s="10">
        <v>20102301</v>
      </c>
      <c r="B30" s="6" t="s">
        <v>14</v>
      </c>
      <c r="C30" s="9">
        <v>8</v>
      </c>
      <c r="D30" s="9">
        <v>8</v>
      </c>
      <c r="E30" s="9">
        <v>5</v>
      </c>
      <c r="F30" s="13">
        <v>1</v>
      </c>
      <c r="G30" s="3" t="s">
        <v>5</v>
      </c>
      <c r="H30" s="14">
        <v>0</v>
      </c>
      <c r="I30" s="12">
        <v>25000000</v>
      </c>
      <c r="J30" s="12">
        <f t="shared" si="0"/>
        <v>25000000</v>
      </c>
      <c r="K30" s="13">
        <v>0</v>
      </c>
      <c r="L30" s="13">
        <v>0</v>
      </c>
      <c r="M30" s="8"/>
      <c r="N30" s="3" t="s">
        <v>7</v>
      </c>
      <c r="O30" s="8" t="s">
        <v>52</v>
      </c>
      <c r="P30" s="8">
        <v>3203430</v>
      </c>
      <c r="Q30" s="15" t="s">
        <v>51</v>
      </c>
      <c r="R30" s="8">
        <v>0</v>
      </c>
      <c r="S30" s="8">
        <v>1</v>
      </c>
    </row>
    <row r="31" spans="1:19" ht="15" x14ac:dyDescent="0.2">
      <c r="A31" s="10">
        <v>72101507</v>
      </c>
      <c r="B31" s="6" t="s">
        <v>61</v>
      </c>
      <c r="C31" s="9">
        <v>9</v>
      </c>
      <c r="D31" s="9">
        <v>9</v>
      </c>
      <c r="E31" s="9">
        <v>4</v>
      </c>
      <c r="F31" s="13">
        <v>1</v>
      </c>
      <c r="G31" s="3" t="s">
        <v>5</v>
      </c>
      <c r="H31" s="14">
        <v>0</v>
      </c>
      <c r="I31" s="12">
        <v>10819000</v>
      </c>
      <c r="J31" s="12">
        <f>I31</f>
        <v>10819000</v>
      </c>
      <c r="K31" s="13">
        <v>0</v>
      </c>
      <c r="L31" s="13">
        <v>0</v>
      </c>
      <c r="M31" s="8"/>
      <c r="N31" s="3" t="s">
        <v>7</v>
      </c>
      <c r="O31" s="8" t="s">
        <v>52</v>
      </c>
      <c r="P31" s="8">
        <v>3203430</v>
      </c>
      <c r="Q31" s="15" t="s">
        <v>51</v>
      </c>
      <c r="R31" s="8">
        <v>0</v>
      </c>
      <c r="S31" s="8">
        <v>1</v>
      </c>
    </row>
    <row r="32" spans="1:19" ht="15" x14ac:dyDescent="0.2">
      <c r="A32" s="10">
        <v>90101501</v>
      </c>
      <c r="B32" s="6" t="s">
        <v>36</v>
      </c>
      <c r="C32" s="9">
        <v>8</v>
      </c>
      <c r="D32" s="9">
        <v>8</v>
      </c>
      <c r="E32" s="9">
        <v>5</v>
      </c>
      <c r="F32" s="13">
        <v>1</v>
      </c>
      <c r="G32" s="3" t="s">
        <v>8</v>
      </c>
      <c r="H32" s="14">
        <v>0</v>
      </c>
      <c r="I32" s="12">
        <v>13813528</v>
      </c>
      <c r="J32" s="12">
        <f t="shared" si="0"/>
        <v>13813528</v>
      </c>
      <c r="K32" s="13">
        <v>0</v>
      </c>
      <c r="L32" s="13">
        <v>0</v>
      </c>
      <c r="M32" s="8"/>
      <c r="N32" s="3" t="s">
        <v>7</v>
      </c>
      <c r="O32" s="8" t="s">
        <v>52</v>
      </c>
      <c r="P32" s="8">
        <v>3203430</v>
      </c>
      <c r="Q32" s="15" t="s">
        <v>51</v>
      </c>
      <c r="R32" s="8">
        <v>0</v>
      </c>
      <c r="S32" s="8">
        <v>1</v>
      </c>
    </row>
    <row r="33" spans="1:19" ht="15" x14ac:dyDescent="0.2">
      <c r="A33" s="10">
        <v>82111804</v>
      </c>
      <c r="B33" s="6" t="s">
        <v>30</v>
      </c>
      <c r="C33" s="9">
        <v>2</v>
      </c>
      <c r="D33" s="9">
        <v>2</v>
      </c>
      <c r="E33" s="9">
        <v>11</v>
      </c>
      <c r="F33" s="13">
        <v>1</v>
      </c>
      <c r="G33" s="3" t="s">
        <v>8</v>
      </c>
      <c r="H33" s="14">
        <v>0</v>
      </c>
      <c r="I33" s="12">
        <v>30000000</v>
      </c>
      <c r="J33" s="12">
        <f t="shared" si="0"/>
        <v>30000000</v>
      </c>
      <c r="K33" s="13">
        <v>0</v>
      </c>
      <c r="L33" s="13">
        <v>0</v>
      </c>
      <c r="M33" s="8"/>
      <c r="N33" s="3" t="s">
        <v>7</v>
      </c>
      <c r="O33" s="8" t="s">
        <v>52</v>
      </c>
      <c r="P33" s="8">
        <v>3203430</v>
      </c>
      <c r="Q33" s="15" t="s">
        <v>51</v>
      </c>
      <c r="R33" s="8">
        <v>0</v>
      </c>
      <c r="S33" s="8">
        <v>1</v>
      </c>
    </row>
    <row r="34" spans="1:19" ht="15" x14ac:dyDescent="0.2">
      <c r="A34" s="10">
        <v>80141607</v>
      </c>
      <c r="B34" s="6" t="s">
        <v>25</v>
      </c>
      <c r="C34" s="9">
        <v>10</v>
      </c>
      <c r="D34" s="9">
        <v>10</v>
      </c>
      <c r="E34" s="9">
        <v>1</v>
      </c>
      <c r="F34" s="13">
        <v>1</v>
      </c>
      <c r="G34" s="3" t="s">
        <v>8</v>
      </c>
      <c r="H34" s="14">
        <v>0</v>
      </c>
      <c r="I34" s="12">
        <v>8000000</v>
      </c>
      <c r="J34" s="12">
        <f t="shared" ref="J34:J39" si="1">I34</f>
        <v>8000000</v>
      </c>
      <c r="K34" s="13">
        <v>0</v>
      </c>
      <c r="L34" s="13">
        <v>0</v>
      </c>
      <c r="M34" s="8"/>
      <c r="N34" s="3" t="s">
        <v>7</v>
      </c>
      <c r="O34" s="8" t="s">
        <v>52</v>
      </c>
      <c r="P34" s="8">
        <v>3203430</v>
      </c>
      <c r="Q34" s="15" t="s">
        <v>51</v>
      </c>
      <c r="R34" s="8">
        <v>0</v>
      </c>
      <c r="S34" s="8">
        <v>1</v>
      </c>
    </row>
    <row r="35" spans="1:19" ht="15" x14ac:dyDescent="0.2">
      <c r="A35" s="10">
        <v>83121600</v>
      </c>
      <c r="B35" s="6" t="s">
        <v>31</v>
      </c>
      <c r="C35" s="9">
        <v>2</v>
      </c>
      <c r="D35" s="9">
        <v>2</v>
      </c>
      <c r="E35" s="9">
        <v>11</v>
      </c>
      <c r="F35" s="13">
        <v>1</v>
      </c>
      <c r="G35" s="3" t="s">
        <v>8</v>
      </c>
      <c r="H35" s="14">
        <v>0</v>
      </c>
      <c r="I35" s="12">
        <v>1336000</v>
      </c>
      <c r="J35" s="12">
        <f t="shared" si="1"/>
        <v>1336000</v>
      </c>
      <c r="K35" s="13">
        <v>0</v>
      </c>
      <c r="L35" s="13">
        <v>0</v>
      </c>
      <c r="M35" s="8"/>
      <c r="N35" s="3" t="s">
        <v>7</v>
      </c>
      <c r="O35" s="8" t="s">
        <v>52</v>
      </c>
      <c r="P35" s="8">
        <v>3203430</v>
      </c>
      <c r="Q35" s="15" t="s">
        <v>51</v>
      </c>
      <c r="R35" s="8">
        <v>0</v>
      </c>
      <c r="S35" s="8">
        <v>1</v>
      </c>
    </row>
    <row r="36" spans="1:19" ht="15" x14ac:dyDescent="0.2">
      <c r="A36" s="10">
        <v>25101503</v>
      </c>
      <c r="B36" s="6" t="s">
        <v>15</v>
      </c>
      <c r="C36" s="9">
        <v>10</v>
      </c>
      <c r="D36" s="9">
        <v>10</v>
      </c>
      <c r="E36" s="9">
        <v>3</v>
      </c>
      <c r="F36" s="13">
        <v>1</v>
      </c>
      <c r="G36" s="3" t="s">
        <v>5</v>
      </c>
      <c r="H36" s="14">
        <v>0</v>
      </c>
      <c r="I36" s="12">
        <v>7500000</v>
      </c>
      <c r="J36" s="12">
        <f t="shared" si="1"/>
        <v>7500000</v>
      </c>
      <c r="K36" s="13">
        <v>0</v>
      </c>
      <c r="L36" s="13">
        <v>0</v>
      </c>
      <c r="M36" s="8"/>
      <c r="N36" s="3" t="s">
        <v>7</v>
      </c>
      <c r="O36" s="8" t="s">
        <v>52</v>
      </c>
      <c r="P36" s="8">
        <v>3203430</v>
      </c>
      <c r="Q36" s="15" t="s">
        <v>51</v>
      </c>
      <c r="R36" s="8">
        <v>0</v>
      </c>
      <c r="S36" s="8">
        <v>1</v>
      </c>
    </row>
    <row r="37" spans="1:19" ht="15" x14ac:dyDescent="0.2">
      <c r="A37" s="22">
        <v>84131500</v>
      </c>
      <c r="B37" s="23" t="s">
        <v>32</v>
      </c>
      <c r="C37" s="9">
        <v>11</v>
      </c>
      <c r="D37" s="9">
        <v>11</v>
      </c>
      <c r="E37" s="9">
        <v>1</v>
      </c>
      <c r="F37" s="13">
        <v>2</v>
      </c>
      <c r="G37" s="3" t="s">
        <v>9</v>
      </c>
      <c r="H37" s="14">
        <v>0</v>
      </c>
      <c r="I37" s="12">
        <v>112593177</v>
      </c>
      <c r="J37" s="12">
        <f t="shared" si="1"/>
        <v>112593177</v>
      </c>
      <c r="K37" s="13">
        <v>0</v>
      </c>
      <c r="L37" s="13">
        <v>0</v>
      </c>
      <c r="M37" s="8"/>
      <c r="N37" s="3" t="s">
        <v>7</v>
      </c>
      <c r="O37" s="8" t="s">
        <v>52</v>
      </c>
      <c r="P37" s="8">
        <v>3203430</v>
      </c>
      <c r="Q37" s="15" t="s">
        <v>51</v>
      </c>
      <c r="R37" s="8">
        <v>0</v>
      </c>
      <c r="S37" s="8">
        <v>1</v>
      </c>
    </row>
    <row r="38" spans="1:19" ht="15" x14ac:dyDescent="0.2">
      <c r="A38" s="10">
        <v>84131603</v>
      </c>
      <c r="B38" s="6" t="s">
        <v>33</v>
      </c>
      <c r="C38" s="9">
        <v>8</v>
      </c>
      <c r="D38" s="9">
        <v>8</v>
      </c>
      <c r="E38" s="9">
        <v>1</v>
      </c>
      <c r="F38" s="13">
        <v>1</v>
      </c>
      <c r="G38" s="3" t="s">
        <v>9</v>
      </c>
      <c r="H38" s="14">
        <v>0</v>
      </c>
      <c r="I38" s="12">
        <v>650671</v>
      </c>
      <c r="J38" s="12">
        <f t="shared" si="1"/>
        <v>650671</v>
      </c>
      <c r="K38" s="13">
        <v>0</v>
      </c>
      <c r="L38" s="13">
        <v>0</v>
      </c>
      <c r="M38" s="8"/>
      <c r="N38" s="3" t="s">
        <v>7</v>
      </c>
      <c r="O38" s="8" t="s">
        <v>52</v>
      </c>
      <c r="P38" s="8">
        <v>3203430</v>
      </c>
      <c r="Q38" s="15" t="s">
        <v>51</v>
      </c>
      <c r="R38" s="8">
        <v>0</v>
      </c>
      <c r="S38" s="8">
        <v>1</v>
      </c>
    </row>
    <row r="39" spans="1:19" ht="15" x14ac:dyDescent="0.2">
      <c r="A39" s="10">
        <v>80111620</v>
      </c>
      <c r="B39" s="6" t="s">
        <v>22</v>
      </c>
      <c r="C39" s="9">
        <v>8</v>
      </c>
      <c r="D39" s="9">
        <v>8</v>
      </c>
      <c r="E39" s="9">
        <v>5</v>
      </c>
      <c r="F39" s="13">
        <v>1</v>
      </c>
      <c r="G39" s="3" t="s">
        <v>5</v>
      </c>
      <c r="H39" s="14">
        <v>0</v>
      </c>
      <c r="I39" s="12">
        <v>5000000</v>
      </c>
      <c r="J39" s="12">
        <f t="shared" si="1"/>
        <v>5000000</v>
      </c>
      <c r="K39" s="13">
        <v>0</v>
      </c>
      <c r="L39" s="13">
        <v>0</v>
      </c>
      <c r="M39" s="8"/>
      <c r="N39" s="3" t="s">
        <v>7</v>
      </c>
      <c r="O39" s="8" t="s">
        <v>52</v>
      </c>
      <c r="P39" s="8">
        <v>3203430</v>
      </c>
      <c r="Q39" s="15" t="s">
        <v>51</v>
      </c>
      <c r="R39" s="8">
        <v>0</v>
      </c>
      <c r="S39" s="8">
        <v>1</v>
      </c>
    </row>
    <row r="40" spans="1:19" ht="15" x14ac:dyDescent="0.25">
      <c r="A40" s="11">
        <v>86111604</v>
      </c>
      <c r="B40" s="7" t="s">
        <v>35</v>
      </c>
      <c r="C40" s="9">
        <v>8</v>
      </c>
      <c r="D40" s="9">
        <v>8</v>
      </c>
      <c r="E40" s="9">
        <v>5</v>
      </c>
      <c r="F40" s="13">
        <v>1</v>
      </c>
      <c r="G40" s="3" t="s">
        <v>8</v>
      </c>
      <c r="H40" s="14">
        <v>0</v>
      </c>
      <c r="I40" s="12">
        <v>17000000</v>
      </c>
      <c r="J40" s="12">
        <f t="shared" si="0"/>
        <v>17000000</v>
      </c>
      <c r="K40" s="13">
        <v>0</v>
      </c>
      <c r="L40" s="13">
        <v>0</v>
      </c>
      <c r="M40" s="8"/>
      <c r="N40" s="3" t="s">
        <v>7</v>
      </c>
      <c r="O40" s="8" t="s">
        <v>52</v>
      </c>
      <c r="P40" s="8">
        <v>3203430</v>
      </c>
      <c r="Q40" s="15" t="s">
        <v>51</v>
      </c>
      <c r="R40" s="8">
        <v>0</v>
      </c>
      <c r="S40" s="8">
        <v>1</v>
      </c>
    </row>
    <row r="41" spans="1:19" ht="15" x14ac:dyDescent="0.2">
      <c r="A41" s="10">
        <v>80121601</v>
      </c>
      <c r="B41" s="6" t="s">
        <v>24</v>
      </c>
      <c r="C41" s="9">
        <v>8</v>
      </c>
      <c r="D41" s="9">
        <v>8</v>
      </c>
      <c r="E41" s="16">
        <v>4</v>
      </c>
      <c r="F41" s="13">
        <v>1</v>
      </c>
      <c r="G41" s="3" t="s">
        <v>8</v>
      </c>
      <c r="H41" s="14">
        <v>0</v>
      </c>
      <c r="I41" s="30">
        <v>50000000</v>
      </c>
      <c r="J41" s="30">
        <f t="shared" si="0"/>
        <v>50000000</v>
      </c>
      <c r="K41" s="13">
        <v>0</v>
      </c>
      <c r="L41" s="13">
        <v>0</v>
      </c>
      <c r="M41" s="8"/>
      <c r="N41" s="3" t="s">
        <v>7</v>
      </c>
      <c r="O41" s="8" t="s">
        <v>52</v>
      </c>
      <c r="P41" s="8">
        <v>3203430</v>
      </c>
      <c r="Q41" s="15" t="s">
        <v>51</v>
      </c>
      <c r="R41" s="8">
        <v>0</v>
      </c>
      <c r="S41" s="8">
        <v>1</v>
      </c>
    </row>
    <row r="42" spans="1:19" ht="15" x14ac:dyDescent="0.2">
      <c r="A42" s="10">
        <v>81161801</v>
      </c>
      <c r="B42" s="17" t="s">
        <v>29</v>
      </c>
      <c r="C42" s="9">
        <v>11</v>
      </c>
      <c r="D42" s="9">
        <v>11</v>
      </c>
      <c r="E42" s="16">
        <v>24</v>
      </c>
      <c r="F42" s="13">
        <v>1</v>
      </c>
      <c r="G42" s="3" t="s">
        <v>4</v>
      </c>
      <c r="H42" s="14">
        <v>0</v>
      </c>
      <c r="I42" s="30">
        <v>160000000</v>
      </c>
      <c r="J42" s="30">
        <v>160000000</v>
      </c>
      <c r="K42" s="13">
        <v>1</v>
      </c>
      <c r="L42" s="13">
        <v>1</v>
      </c>
      <c r="M42" s="8"/>
      <c r="N42" s="3" t="s">
        <v>7</v>
      </c>
      <c r="O42" s="8" t="s">
        <v>52</v>
      </c>
      <c r="P42" s="8">
        <v>3203430</v>
      </c>
      <c r="Q42" s="15" t="s">
        <v>51</v>
      </c>
      <c r="R42" s="8">
        <v>0</v>
      </c>
      <c r="S42" s="8">
        <v>1</v>
      </c>
    </row>
    <row r="43" spans="1:19" ht="25.5" x14ac:dyDescent="0.2">
      <c r="A43" s="18">
        <v>94131504</v>
      </c>
      <c r="B43" s="19" t="s">
        <v>53</v>
      </c>
      <c r="C43" s="9">
        <v>11</v>
      </c>
      <c r="D43" s="9">
        <v>11</v>
      </c>
      <c r="E43" s="20">
        <v>1</v>
      </c>
      <c r="F43" s="13">
        <v>2</v>
      </c>
      <c r="G43" s="3" t="s">
        <v>8</v>
      </c>
      <c r="H43" s="14">
        <v>0</v>
      </c>
      <c r="I43" s="31">
        <v>27124528</v>
      </c>
      <c r="J43" s="31">
        <f t="shared" ref="J43:J48" si="2">+I43</f>
        <v>27124528</v>
      </c>
      <c r="K43" s="13">
        <v>0</v>
      </c>
      <c r="L43" s="13">
        <v>0</v>
      </c>
      <c r="M43" s="8"/>
      <c r="N43" s="3" t="s">
        <v>7</v>
      </c>
      <c r="O43" s="8" t="s">
        <v>52</v>
      </c>
      <c r="P43" s="8">
        <v>3203430</v>
      </c>
      <c r="Q43" s="15" t="s">
        <v>51</v>
      </c>
      <c r="R43" s="8">
        <v>0</v>
      </c>
      <c r="S43" s="8">
        <v>1</v>
      </c>
    </row>
    <row r="44" spans="1:19" ht="25.5" x14ac:dyDescent="0.2">
      <c r="A44" s="18">
        <v>94131504</v>
      </c>
      <c r="B44" s="19" t="s">
        <v>53</v>
      </c>
      <c r="C44" s="9">
        <v>10</v>
      </c>
      <c r="D44" s="9">
        <v>10</v>
      </c>
      <c r="E44" s="20">
        <v>1</v>
      </c>
      <c r="F44" s="13">
        <v>2</v>
      </c>
      <c r="G44" s="3" t="s">
        <v>8</v>
      </c>
      <c r="H44" s="14">
        <v>0</v>
      </c>
      <c r="I44" s="31">
        <v>24568000</v>
      </c>
      <c r="J44" s="31">
        <f t="shared" si="2"/>
        <v>24568000</v>
      </c>
      <c r="K44" s="13">
        <v>0</v>
      </c>
      <c r="L44" s="13">
        <v>0</v>
      </c>
      <c r="M44" s="8"/>
      <c r="N44" s="3" t="s">
        <v>7</v>
      </c>
      <c r="O44" s="8" t="s">
        <v>52</v>
      </c>
      <c r="P44" s="8">
        <v>3203430</v>
      </c>
      <c r="Q44" s="15" t="s">
        <v>51</v>
      </c>
      <c r="R44" s="8">
        <v>0</v>
      </c>
      <c r="S44" s="8">
        <v>1</v>
      </c>
    </row>
    <row r="45" spans="1:19" ht="25.5" x14ac:dyDescent="0.2">
      <c r="A45" s="18">
        <v>94131504</v>
      </c>
      <c r="B45" s="19" t="s">
        <v>53</v>
      </c>
      <c r="C45" s="9">
        <v>11</v>
      </c>
      <c r="D45" s="9">
        <v>11</v>
      </c>
      <c r="E45" s="20">
        <v>1</v>
      </c>
      <c r="F45" s="13">
        <v>2</v>
      </c>
      <c r="G45" s="3" t="s">
        <v>8</v>
      </c>
      <c r="H45" s="14">
        <v>0</v>
      </c>
      <c r="I45" s="31">
        <v>28991600</v>
      </c>
      <c r="J45" s="31">
        <f t="shared" si="2"/>
        <v>28991600</v>
      </c>
      <c r="K45" s="13">
        <v>0</v>
      </c>
      <c r="L45" s="13">
        <v>0</v>
      </c>
      <c r="M45" s="8"/>
      <c r="N45" s="3" t="s">
        <v>7</v>
      </c>
      <c r="O45" s="8" t="s">
        <v>52</v>
      </c>
      <c r="P45" s="8">
        <v>3203430</v>
      </c>
      <c r="Q45" s="15" t="s">
        <v>51</v>
      </c>
      <c r="R45" s="8">
        <v>0</v>
      </c>
      <c r="S45" s="8">
        <v>1</v>
      </c>
    </row>
    <row r="46" spans="1:19" ht="25.5" x14ac:dyDescent="0.2">
      <c r="A46" s="18">
        <v>94131504</v>
      </c>
      <c r="B46" s="19" t="s">
        <v>53</v>
      </c>
      <c r="C46" s="9">
        <v>11</v>
      </c>
      <c r="D46" s="9">
        <v>11</v>
      </c>
      <c r="E46" s="20">
        <v>1</v>
      </c>
      <c r="F46" s="13">
        <v>2</v>
      </c>
      <c r="G46" s="3" t="s">
        <v>8</v>
      </c>
      <c r="H46" s="14">
        <v>0</v>
      </c>
      <c r="I46" s="31">
        <v>10900440</v>
      </c>
      <c r="J46" s="31">
        <f t="shared" si="2"/>
        <v>10900440</v>
      </c>
      <c r="K46" s="13">
        <v>0</v>
      </c>
      <c r="L46" s="13">
        <v>0</v>
      </c>
      <c r="M46" s="8"/>
      <c r="N46" s="3" t="s">
        <v>7</v>
      </c>
      <c r="O46" s="8" t="s">
        <v>52</v>
      </c>
      <c r="P46" s="8">
        <v>3203430</v>
      </c>
      <c r="Q46" s="15" t="s">
        <v>51</v>
      </c>
      <c r="R46" s="8">
        <v>0</v>
      </c>
      <c r="S46" s="8">
        <v>1</v>
      </c>
    </row>
    <row r="47" spans="1:19" ht="25.5" x14ac:dyDescent="0.2">
      <c r="A47" s="18">
        <v>94131504</v>
      </c>
      <c r="B47" s="19" t="s">
        <v>53</v>
      </c>
      <c r="C47" s="9">
        <v>11</v>
      </c>
      <c r="D47" s="9">
        <v>11</v>
      </c>
      <c r="E47" s="20">
        <v>1</v>
      </c>
      <c r="F47" s="13">
        <v>2</v>
      </c>
      <c r="G47" s="3" t="s">
        <v>8</v>
      </c>
      <c r="H47" s="14">
        <v>0</v>
      </c>
      <c r="I47" s="31">
        <v>26870050</v>
      </c>
      <c r="J47" s="31">
        <f t="shared" si="2"/>
        <v>26870050</v>
      </c>
      <c r="K47" s="13">
        <v>0</v>
      </c>
      <c r="L47" s="13">
        <v>0</v>
      </c>
      <c r="M47" s="8"/>
      <c r="N47" s="3" t="s">
        <v>7</v>
      </c>
      <c r="O47" s="8" t="s">
        <v>52</v>
      </c>
      <c r="P47" s="8">
        <v>3203430</v>
      </c>
      <c r="Q47" s="15" t="s">
        <v>51</v>
      </c>
      <c r="R47" s="8">
        <v>0</v>
      </c>
      <c r="S47" s="8">
        <v>1</v>
      </c>
    </row>
    <row r="48" spans="1:19" ht="15" x14ac:dyDescent="0.2">
      <c r="A48" s="18">
        <v>81161501</v>
      </c>
      <c r="B48" s="21" t="s">
        <v>54</v>
      </c>
      <c r="C48" s="9">
        <v>8</v>
      </c>
      <c r="D48" s="9">
        <v>8</v>
      </c>
      <c r="E48" s="20">
        <v>1</v>
      </c>
      <c r="F48" s="13">
        <v>2</v>
      </c>
      <c r="G48" s="3" t="s">
        <v>8</v>
      </c>
      <c r="H48" s="14">
        <v>0</v>
      </c>
      <c r="I48" s="31">
        <v>99768428</v>
      </c>
      <c r="J48" s="31">
        <f t="shared" si="2"/>
        <v>99768428</v>
      </c>
      <c r="K48" s="13">
        <v>0</v>
      </c>
      <c r="L48" s="13">
        <v>0</v>
      </c>
      <c r="M48" s="8"/>
      <c r="N48" s="3" t="s">
        <v>7</v>
      </c>
      <c r="O48" s="8" t="s">
        <v>52</v>
      </c>
      <c r="P48" s="8">
        <v>3203430</v>
      </c>
      <c r="Q48" s="15" t="s">
        <v>51</v>
      </c>
      <c r="R48" s="8">
        <v>0</v>
      </c>
      <c r="S48" s="8">
        <v>1</v>
      </c>
    </row>
  </sheetData>
  <autoFilter ref="A4:T48" xr:uid="{00000000-0001-0000-0000-000000000000}"/>
  <mergeCells count="1">
    <mergeCell ref="A1:S3"/>
  </mergeCells>
  <dataValidations count="1">
    <dataValidation type="decimal" operator="greaterThan" allowBlank="1" showInputMessage="1" showErrorMessage="1" errorTitle="No es una opción válida" error="Sólo admite datos númericos" sqref="I12:I13" xr:uid="{411A13FD-0BD0-4640-9CED-3C802E78FC95}">
      <formula1>0</formula1>
    </dataValidation>
  </dataValidations>
  <hyperlinks>
    <hyperlink ref="Q5" r:id="rId1" xr:uid="{35458076-6EC0-442C-89D9-7B67177B258D}"/>
    <hyperlink ref="Q6:Q13" r:id="rId2" display="nlaverde@acimedellin.org" xr:uid="{9141E5FF-183C-47BD-9CB2-66DF791E1C9F}"/>
    <hyperlink ref="Q14" r:id="rId3" xr:uid="{30B55E95-72E9-4D6B-99AD-482E11BB6E8C}"/>
    <hyperlink ref="Q15" r:id="rId4" xr:uid="{6CE5A074-1609-4C67-A0FF-D14A889A5831}"/>
    <hyperlink ref="Q16" r:id="rId5" xr:uid="{5FA3C005-57DE-4F9B-9BDC-4982CF4ADEAD}"/>
    <hyperlink ref="Q17" r:id="rId6" xr:uid="{4A534D8E-397E-42F5-9BFB-9E42530077CE}"/>
    <hyperlink ref="Q18" r:id="rId7" xr:uid="{62E24236-009B-403C-817F-2C0777672593}"/>
    <hyperlink ref="Q19" r:id="rId8" xr:uid="{BEB70E75-2E58-4CF7-ACF8-7AAF28567970}"/>
    <hyperlink ref="Q20" r:id="rId9" xr:uid="{AFD9C832-BD80-41B5-93FF-8A0B4EDE55F2}"/>
    <hyperlink ref="Q21" r:id="rId10" xr:uid="{EA2C8EF4-8600-4A0A-9FDE-48C15DF312D6}"/>
    <hyperlink ref="Q22" r:id="rId11" xr:uid="{D7BB5301-E1FA-42FE-86DB-37724DF0926B}"/>
    <hyperlink ref="Q23" r:id="rId12" xr:uid="{204DD522-A0A1-437B-9FB1-18EFD19ED142}"/>
    <hyperlink ref="Q24" r:id="rId13" xr:uid="{31018EF3-290B-4A6E-B216-5666779D5407}"/>
    <hyperlink ref="Q25" r:id="rId14" xr:uid="{41108F79-3E41-4461-BAFE-F0755F900597}"/>
    <hyperlink ref="Q26" r:id="rId15" xr:uid="{BD80B9C0-27BD-4F10-B837-2C2ADC3DEEAE}"/>
    <hyperlink ref="Q27" r:id="rId16" xr:uid="{4D8C56C6-9214-4AAA-8EB4-51CDD9EC94FD}"/>
    <hyperlink ref="Q28" r:id="rId17" xr:uid="{BACDF191-36FA-40DD-AF25-43D9269D51DE}"/>
    <hyperlink ref="Q29" r:id="rId18" xr:uid="{DFC018D0-1AAD-49E5-B11E-B0DD95139BF1}"/>
    <hyperlink ref="Q30" r:id="rId19" xr:uid="{11E45370-EC07-451B-939E-FBE2D7C20451}"/>
    <hyperlink ref="Q31" r:id="rId20" xr:uid="{69CAEEAA-89E8-457C-A581-0105B2AFFB0A}"/>
    <hyperlink ref="Q32" r:id="rId21" xr:uid="{65297D64-5521-4C4F-9BFE-77A17231A809}"/>
    <hyperlink ref="Q33" r:id="rId22" xr:uid="{19493E2A-FF2A-4CA3-81FF-DB56E7C90D06}"/>
    <hyperlink ref="Q34" r:id="rId23" xr:uid="{0E380570-368F-4457-9A3F-1BE2ED172606}"/>
    <hyperlink ref="Q35" r:id="rId24" xr:uid="{32A5FF5E-8B6D-4564-8D9E-4C30DB9B1F5C}"/>
    <hyperlink ref="Q36" r:id="rId25" xr:uid="{BA4683EB-0847-4B59-A60E-773D093F951C}"/>
    <hyperlink ref="Q37" r:id="rId26" xr:uid="{7FA2752C-0FBD-4C84-AB3B-738A953B2F49}"/>
    <hyperlink ref="Q38" r:id="rId27" xr:uid="{A782F518-9855-4AE7-9BF5-2A3EAD48C300}"/>
    <hyperlink ref="Q39" r:id="rId28" xr:uid="{502FC8A8-FF82-4B7A-AD81-128D34F2B794}"/>
    <hyperlink ref="Q40" r:id="rId29" xr:uid="{07C40B19-8ECF-44C8-8FEE-33F5B0B63F19}"/>
    <hyperlink ref="Q41" r:id="rId30" xr:uid="{90CB78F0-FD4B-4018-B64C-FC6406D5887C}"/>
    <hyperlink ref="Q42" r:id="rId31" xr:uid="{9E4336D4-10AD-4369-9EED-1555C3492293}"/>
    <hyperlink ref="Q43" r:id="rId32" xr:uid="{515A402A-032E-45D3-88B4-AAC3212F200A}"/>
    <hyperlink ref="Q44" r:id="rId33" xr:uid="{30854612-FA56-4554-8585-E24B55FE68E3}"/>
    <hyperlink ref="Q45" r:id="rId34" xr:uid="{2F8B476E-8529-4090-BA15-FA89D3FB5DBE}"/>
    <hyperlink ref="Q46" r:id="rId35" xr:uid="{481B61DB-1F35-415A-B2AB-D3BB1F6C33BA}"/>
    <hyperlink ref="Q47" r:id="rId36" xr:uid="{9E08FF84-5CE8-46D4-85B8-1DD5B8DD0EDF}"/>
    <hyperlink ref="Q48" r:id="rId37" xr:uid="{315DC6F1-3A0E-457F-9E9F-7D9054EBA75F}"/>
  </hyperlinks>
  <pageMargins left="0.75" right="0.75" top="1" bottom="1" header="0.5" footer="0.5"/>
  <pageSetup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Adquisiciones 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Andrea Laverde Torres</dc:creator>
  <cp:keywords/>
  <dc:description/>
  <cp:lastModifiedBy>Natalia Andrea Laverde Torres</cp:lastModifiedBy>
  <dcterms:created xsi:type="dcterms:W3CDTF">2023-01-02T14:57:02Z</dcterms:created>
  <dcterms:modified xsi:type="dcterms:W3CDTF">2024-09-26T21:49:11Z</dcterms:modified>
  <cp:category/>
  <cp:contentStatus/>
</cp:coreProperties>
</file>